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20" windowHeight="7935" activeTab="1"/>
  </bookViews>
  <sheets>
    <sheet name="Tổng hợp (2)" sheetId="1" r:id="rId1"/>
    <sheet name="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<sst xmlns="http://schemas.openxmlformats.org/spreadsheetml/2006/main" count="233" uniqueCount="134">
  <si>
    <t>I</t>
  </si>
  <si>
    <t>II</t>
  </si>
  <si>
    <t>III</t>
  </si>
  <si>
    <t>TRƯỜNG CAO ĐẲNG NGHỀ SÔNG ĐÀ</t>
  </si>
  <si>
    <t>Khai giảng</t>
  </si>
  <si>
    <t>Bế giảng</t>
  </si>
  <si>
    <t>Ghi chú</t>
  </si>
  <si>
    <t>Số lượng</t>
  </si>
  <si>
    <t>Hệ</t>
  </si>
  <si>
    <t>Lớp</t>
  </si>
  <si>
    <t>Lái xe ôtô</t>
  </si>
  <si>
    <t>Điện công nghiệp</t>
  </si>
  <si>
    <t>Công nghệ ô tô</t>
  </si>
  <si>
    <t>Kế toán doanh nghiệp</t>
  </si>
  <si>
    <t>Hàn</t>
  </si>
  <si>
    <t>Cao đẳng</t>
  </si>
  <si>
    <t>Trung cấp</t>
  </si>
  <si>
    <t>Sơ cấp</t>
  </si>
  <si>
    <t>Học nghề</t>
  </si>
  <si>
    <t>Lái xe</t>
  </si>
  <si>
    <t>3.1</t>
  </si>
  <si>
    <t>3.2.</t>
  </si>
  <si>
    <t>3.2.1</t>
  </si>
  <si>
    <t>Hạng B2</t>
  </si>
  <si>
    <t>Hạng C</t>
  </si>
  <si>
    <t>3.2.2</t>
  </si>
  <si>
    <t>A</t>
  </si>
  <si>
    <t>VH cần, cầu trục</t>
  </si>
  <si>
    <t>VH máy thi công nền</t>
  </si>
  <si>
    <t>T.gian học trong năm (tháng)</t>
  </si>
  <si>
    <t>Nơi nhận:</t>
  </si>
  <si>
    <t xml:space="preserve"> - Lưu TH.</t>
  </si>
  <si>
    <t xml:space="preserve">           BỘ XÂY DỰNG</t>
  </si>
  <si>
    <t xml:space="preserve"> - Ban Giám hiệu;</t>
  </si>
  <si>
    <t xml:space="preserve">                               CỘNG HOÀ XÃ HỘI CHỦ NGHĨA VIỆT NAM</t>
  </si>
  <si>
    <t xml:space="preserve">        Độc lập - Tự do - Hạnh phúc</t>
  </si>
  <si>
    <t>STT</t>
  </si>
  <si>
    <t>Ngành/Nghề đào tạo</t>
  </si>
  <si>
    <t xml:space="preserve"> - Các Phòng, Khoa;</t>
  </si>
  <si>
    <t>DẠY NGHỀ HỆ CHÍNH QUY: 1125 Học sinh/Sinh viên</t>
  </si>
  <si>
    <t>B2-K134</t>
  </si>
  <si>
    <t>B2-K135</t>
  </si>
  <si>
    <t>B2-K136</t>
  </si>
  <si>
    <t>B2-K137</t>
  </si>
  <si>
    <t>B2-K138</t>
  </si>
  <si>
    <t>Kỹ thuật xây dựng</t>
  </si>
  <si>
    <t>QUY MÔ TUYỂN SINH/NĂM</t>
  </si>
  <si>
    <t>TT</t>
  </si>
  <si>
    <t>Quy mô tuyển sinh/năm</t>
  </si>
  <si>
    <t>Khoa Điện</t>
  </si>
  <si>
    <t>Khoa Động lực</t>
  </si>
  <si>
    <t>Điện dân dụng</t>
  </si>
  <si>
    <t>Khoa Kế toán</t>
  </si>
  <si>
    <t>IV</t>
  </si>
  <si>
    <t>Khoa CK-XD</t>
  </si>
  <si>
    <t>Tổng cộng</t>
  </si>
  <si>
    <t>VHNM Thủy điện</t>
  </si>
  <si>
    <t>Quản lý VH, SC đường dây và trạm biến áp có điện áp từ 220KV trở lên</t>
  </si>
  <si>
    <t>Cốt thép - Hàn</t>
  </si>
  <si>
    <t>VH máy xây dựng</t>
  </si>
  <si>
    <t>Khoan nổ mìn</t>
  </si>
  <si>
    <t>Khoan đào đường hầm</t>
  </si>
  <si>
    <t>Kỹ thuật máy lạnh và điều hòa không khí</t>
  </si>
  <si>
    <t>Cắt gọt kim loại</t>
  </si>
  <si>
    <t>Nề - Hoàn thiện</t>
  </si>
  <si>
    <t>Bê tông</t>
  </si>
  <si>
    <t>Tin học văn phòng</t>
  </si>
  <si>
    <t>Lái xe ô tô các hạng</t>
  </si>
  <si>
    <t xml:space="preserve">          Số:    /CĐN-KHĐT</t>
  </si>
  <si>
    <t>KẾ HOẠCH TUYỂN SINH NĂM 2022</t>
  </si>
  <si>
    <t>ĐC1.1-K38</t>
  </si>
  <si>
    <t>CO1.1-K38</t>
  </si>
  <si>
    <t>H1.1-K38</t>
  </si>
  <si>
    <t>KT1.1-K38</t>
  </si>
  <si>
    <t>ĐC2.1-K38</t>
  </si>
  <si>
    <t>ĐC2.2-K38</t>
  </si>
  <si>
    <t>CO2.1-K38</t>
  </si>
  <si>
    <t>CO2.2-K38</t>
  </si>
  <si>
    <t>18/03/2022</t>
  </si>
  <si>
    <t>18/03/2024</t>
  </si>
  <si>
    <t>15/8/2022</t>
  </si>
  <si>
    <t>15/08/2024</t>
  </si>
  <si>
    <t>18/3/2022</t>
  </si>
  <si>
    <t>X2.1-K38</t>
  </si>
  <si>
    <t>X2.2-K38</t>
  </si>
  <si>
    <t>H2.1-K38</t>
  </si>
  <si>
    <t>18/3/2024</t>
  </si>
  <si>
    <t>H2.2-K38</t>
  </si>
  <si>
    <t>15/8/2024</t>
  </si>
  <si>
    <t>KTXD2.1-K38</t>
  </si>
  <si>
    <t>KT2.1-K38</t>
  </si>
  <si>
    <t>KT2.2-K38</t>
  </si>
  <si>
    <t>15/02/2024</t>
  </si>
  <si>
    <t>ĐC3.1-K38</t>
  </si>
  <si>
    <t>CO3.1-K38</t>
  </si>
  <si>
    <t>18/03/2023</t>
  </si>
  <si>
    <t>10/03/2022</t>
  </si>
  <si>
    <t>08/4/2022</t>
  </si>
  <si>
    <t>08/7/2022</t>
  </si>
  <si>
    <t>26/5/2022</t>
  </si>
  <si>
    <t>26/8/2022</t>
  </si>
  <si>
    <t>16/7/2022</t>
  </si>
  <si>
    <t>16/10/2022</t>
  </si>
  <si>
    <t>15/9/2022</t>
  </si>
  <si>
    <t>15/12/2022</t>
  </si>
  <si>
    <t>12/11/2022</t>
  </si>
  <si>
    <t>12/02/2023</t>
  </si>
  <si>
    <t>B2-K139</t>
  </si>
  <si>
    <t>C-K109</t>
  </si>
  <si>
    <t>C-K110</t>
  </si>
  <si>
    <t>C-K111</t>
  </si>
  <si>
    <t>C-K112</t>
  </si>
  <si>
    <t>10/7/2022</t>
  </si>
  <si>
    <t>28/4/2022</t>
  </si>
  <si>
    <t>06/6/2022</t>
  </si>
  <si>
    <t>18/8/2022</t>
  </si>
  <si>
    <t>12/10/2022</t>
  </si>
  <si>
    <t>09/12/2022</t>
  </si>
  <si>
    <t>18/10/2023</t>
  </si>
  <si>
    <t>H3.1-K38</t>
  </si>
  <si>
    <t>X3.1-K38</t>
  </si>
  <si>
    <t>CT3.1-K38</t>
  </si>
  <si>
    <t>25/9/2022</t>
  </si>
  <si>
    <t>06/11/2022</t>
  </si>
  <si>
    <t>18/01/2023</t>
  </si>
  <si>
    <t>12/3/2023</t>
  </si>
  <si>
    <t>09/5/2023</t>
  </si>
  <si>
    <t>18/09/2023</t>
  </si>
  <si>
    <t>Hoà Bình, ngày  21  tháng 12 năm 2021</t>
  </si>
  <si>
    <t>C-K107</t>
  </si>
  <si>
    <t>C-K108</t>
  </si>
  <si>
    <t>18/03/203</t>
  </si>
  <si>
    <t>10/02/2022</t>
  </si>
  <si>
    <t>10/6/2022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</si>
</sst>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\-yyyy"/>
    <numFmt numFmtId="181" formatCode="[$-1010000]d/m/yy;@"/>
    <numFmt numFmtId="182" formatCode="[$-409]dddd\,\ mmmm\ dd\,\ yyyy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1010000]d/m/yyyy;@"/>
    <numFmt numFmtId="189" formatCode="_-* #,##0.0_-;\-* #,##0.0_-;_-* &quot;-&quot;??_-;_-@_-"/>
    <numFmt numFmtId="190" formatCode="_-* #,##0_-;\-* #,##0_-;_-* &quot;-&quot;??_-;_-@_-"/>
    <numFmt numFmtId="191" formatCode="[$-42A]dd\ mmmm\ yyyy"/>
  </numFmts>
  <fonts count="61">
    <font>
      <sz val="12"/>
      <name val=".VnTime"/>
      <family val="0"/>
    </font>
    <font>
      <b/>
      <sz val="12"/>
      <name val=".VnTimeH"/>
      <family val="2"/>
    </font>
    <font>
      <sz val="8"/>
      <name val=".VnTime"/>
      <family val="2"/>
    </font>
    <font>
      <sz val="14"/>
      <name val=".VnTime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.VnTime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i/>
      <sz val="11"/>
      <name val=".VnTime"/>
      <family val="2"/>
    </font>
    <font>
      <b/>
      <sz val="14"/>
      <name val=".VnTime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11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vertical="center" wrapText="1"/>
    </xf>
    <xf numFmtId="183" fontId="21" fillId="3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188" fontId="8" fillId="0" borderId="0" xfId="0" applyNumberFormat="1" applyFont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83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183" fontId="4" fillId="33" borderId="13" xfId="57" applyNumberFormat="1" applyFont="1" applyFill="1" applyBorder="1" applyAlignment="1">
      <alignment horizontal="center" vertical="top" wrapText="1"/>
      <protection/>
    </xf>
    <xf numFmtId="183" fontId="4" fillId="33" borderId="12" xfId="57" applyNumberFormat="1" applyFont="1" applyFill="1" applyBorder="1" applyAlignment="1">
      <alignment horizontal="center" vertical="top" wrapText="1"/>
      <protection/>
    </xf>
    <xf numFmtId="183" fontId="4" fillId="0" borderId="13" xfId="57" applyNumberFormat="1" applyFont="1" applyBorder="1" applyAlignment="1">
      <alignment horizontal="center" vertical="top" wrapText="1"/>
      <protection/>
    </xf>
    <xf numFmtId="183" fontId="4" fillId="0" borderId="12" xfId="57" applyNumberFormat="1" applyFont="1" applyBorder="1" applyAlignment="1">
      <alignment horizontal="center" vertical="top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3" fontId="4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183" fontId="4" fillId="0" borderId="18" xfId="57" applyNumberFormat="1" applyFont="1" applyBorder="1" applyAlignment="1">
      <alignment horizontal="center" vertical="top" wrapText="1"/>
      <protection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83" fontId="4" fillId="0" borderId="22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83" fontId="4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12" fillId="0" borderId="24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 sach-QL dao tao LX dac B2K8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9525</xdr:rowOff>
    </xdr:from>
    <xdr:to>
      <xdr:col>2</xdr:col>
      <xdr:colOff>419100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971550" y="53340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266700</xdr:rowOff>
    </xdr:from>
    <xdr:to>
      <xdr:col>8</xdr:col>
      <xdr:colOff>333375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5086350" y="514350"/>
          <a:ext cx="2676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B16" sqref="B16"/>
    </sheetView>
  </sheetViews>
  <sheetFormatPr defaultColWidth="8.796875" defaultRowHeight="15"/>
  <cols>
    <col min="1" max="1" width="5.19921875" style="1" customWidth="1"/>
    <col min="2" max="2" width="21.19921875" style="1" customWidth="1"/>
    <col min="3" max="5" width="12.59765625" style="1" customWidth="1"/>
    <col min="6" max="6" width="13.8984375" style="1" customWidth="1"/>
    <col min="7" max="7" width="9.3984375" style="0" customWidth="1"/>
  </cols>
  <sheetData>
    <row r="1" spans="1:9" ht="21" customHeight="1">
      <c r="A1" s="162" t="s">
        <v>46</v>
      </c>
      <c r="B1" s="162"/>
      <c r="C1" s="162"/>
      <c r="D1" s="162"/>
      <c r="E1" s="162"/>
      <c r="F1" s="162"/>
      <c r="G1" s="162"/>
      <c r="H1" s="8"/>
      <c r="I1" s="8"/>
    </row>
    <row r="2" ht="19.5" customHeight="1"/>
    <row r="3" spans="1:7" s="34" customFormat="1" ht="24" customHeight="1">
      <c r="A3" s="158" t="s">
        <v>47</v>
      </c>
      <c r="B3" s="160" t="s">
        <v>37</v>
      </c>
      <c r="C3" s="155" t="s">
        <v>48</v>
      </c>
      <c r="D3" s="156"/>
      <c r="E3" s="157"/>
      <c r="F3" s="160" t="s">
        <v>55</v>
      </c>
      <c r="G3" s="158" t="s">
        <v>6</v>
      </c>
    </row>
    <row r="4" spans="1:7" s="34" customFormat="1" ht="24" customHeight="1">
      <c r="A4" s="159"/>
      <c r="B4" s="161"/>
      <c r="C4" s="100" t="s">
        <v>15</v>
      </c>
      <c r="D4" s="100" t="s">
        <v>16</v>
      </c>
      <c r="E4" s="100" t="s">
        <v>17</v>
      </c>
      <c r="F4" s="161"/>
      <c r="G4" s="159"/>
    </row>
    <row r="5" spans="1:7" s="23" customFormat="1" ht="24" customHeight="1">
      <c r="A5" s="101" t="s">
        <v>0</v>
      </c>
      <c r="B5" s="124" t="s">
        <v>49</v>
      </c>
      <c r="C5" s="101">
        <f>SUM(C6:C10)</f>
        <v>105</v>
      </c>
      <c r="D5" s="101">
        <f>SUM(D6:D10)</f>
        <v>130</v>
      </c>
      <c r="E5" s="101">
        <f>SUM(E6:E10)</f>
        <v>170</v>
      </c>
      <c r="F5" s="101">
        <f>SUM(F6:F10)</f>
        <v>405</v>
      </c>
      <c r="G5" s="101"/>
    </row>
    <row r="6" spans="1:9" s="23" customFormat="1" ht="24" customHeight="1">
      <c r="A6" s="102">
        <v>1</v>
      </c>
      <c r="B6" s="103" t="s">
        <v>11</v>
      </c>
      <c r="C6" s="102">
        <v>35</v>
      </c>
      <c r="D6" s="102">
        <v>35</v>
      </c>
      <c r="E6" s="102">
        <v>35</v>
      </c>
      <c r="F6" s="125">
        <f aca="true" t="shared" si="0" ref="F6:F25">SUM(C6:E6)</f>
        <v>105</v>
      </c>
      <c r="G6" s="104"/>
      <c r="H6" s="59"/>
      <c r="I6" s="59"/>
    </row>
    <row r="7" spans="1:9" s="23" customFormat="1" ht="24" customHeight="1">
      <c r="A7" s="102">
        <v>2</v>
      </c>
      <c r="B7" s="103" t="s">
        <v>51</v>
      </c>
      <c r="C7" s="102">
        <v>35</v>
      </c>
      <c r="D7" s="102">
        <v>35</v>
      </c>
      <c r="E7" s="102">
        <v>35</v>
      </c>
      <c r="F7" s="125">
        <f t="shared" si="0"/>
        <v>105</v>
      </c>
      <c r="G7" s="104"/>
      <c r="H7" s="59"/>
      <c r="I7" s="59"/>
    </row>
    <row r="8" spans="1:9" s="23" customFormat="1" ht="24" customHeight="1">
      <c r="A8" s="102">
        <v>3</v>
      </c>
      <c r="B8" s="103" t="s">
        <v>56</v>
      </c>
      <c r="C8" s="102">
        <v>35</v>
      </c>
      <c r="D8" s="102">
        <v>35</v>
      </c>
      <c r="E8" s="102">
        <v>35</v>
      </c>
      <c r="F8" s="125">
        <f t="shared" si="0"/>
        <v>105</v>
      </c>
      <c r="G8" s="104"/>
      <c r="H8" s="59"/>
      <c r="I8" s="59"/>
    </row>
    <row r="9" spans="1:9" s="23" customFormat="1" ht="47.25">
      <c r="A9" s="102">
        <v>4</v>
      </c>
      <c r="B9" s="103" t="s">
        <v>57</v>
      </c>
      <c r="C9" s="102"/>
      <c r="D9" s="102">
        <v>25</v>
      </c>
      <c r="E9" s="102">
        <v>35</v>
      </c>
      <c r="F9" s="125">
        <f t="shared" si="0"/>
        <v>60</v>
      </c>
      <c r="G9" s="104"/>
      <c r="H9" s="59"/>
      <c r="I9" s="59"/>
    </row>
    <row r="10" spans="1:9" s="23" customFormat="1" ht="31.5">
      <c r="A10" s="102">
        <v>5</v>
      </c>
      <c r="B10" s="105" t="s">
        <v>62</v>
      </c>
      <c r="C10" s="102"/>
      <c r="D10" s="102"/>
      <c r="E10" s="102">
        <v>30</v>
      </c>
      <c r="F10" s="125">
        <f t="shared" si="0"/>
        <v>30</v>
      </c>
      <c r="G10" s="104"/>
      <c r="H10" s="59"/>
      <c r="I10" s="59"/>
    </row>
    <row r="11" spans="1:9" s="23" customFormat="1" ht="24" customHeight="1">
      <c r="A11" s="101" t="s">
        <v>1</v>
      </c>
      <c r="B11" s="124" t="s">
        <v>50</v>
      </c>
      <c r="C11" s="101">
        <f>SUM(C12:C18)</f>
        <v>40</v>
      </c>
      <c r="D11" s="101">
        <f>SUM(D12:D18)</f>
        <v>250</v>
      </c>
      <c r="E11" s="101">
        <f>SUM(E12:E18)</f>
        <v>810</v>
      </c>
      <c r="F11" s="101">
        <f>SUM(F12:F18)</f>
        <v>1100</v>
      </c>
      <c r="G11" s="101"/>
      <c r="H11" s="59"/>
      <c r="I11" s="59"/>
    </row>
    <row r="12" spans="1:9" s="23" customFormat="1" ht="24" customHeight="1">
      <c r="A12" s="102">
        <v>1</v>
      </c>
      <c r="B12" s="103" t="s">
        <v>12</v>
      </c>
      <c r="C12" s="102">
        <v>40</v>
      </c>
      <c r="D12" s="102">
        <v>40</v>
      </c>
      <c r="E12" s="102">
        <v>35</v>
      </c>
      <c r="F12" s="125">
        <f t="shared" si="0"/>
        <v>115</v>
      </c>
      <c r="G12" s="104"/>
      <c r="H12" s="59"/>
      <c r="I12" s="59"/>
    </row>
    <row r="13" spans="1:9" s="23" customFormat="1" ht="24" customHeight="1">
      <c r="A13" s="102">
        <v>2</v>
      </c>
      <c r="B13" s="103" t="s">
        <v>28</v>
      </c>
      <c r="C13" s="102"/>
      <c r="D13" s="102">
        <v>90</v>
      </c>
      <c r="E13" s="102">
        <v>30</v>
      </c>
      <c r="F13" s="125">
        <f t="shared" si="0"/>
        <v>120</v>
      </c>
      <c r="G13" s="104"/>
      <c r="H13" s="59"/>
      <c r="I13" s="59"/>
    </row>
    <row r="14" spans="1:9" s="23" customFormat="1" ht="24" customHeight="1">
      <c r="A14" s="106">
        <v>3</v>
      </c>
      <c r="B14" s="107" t="s">
        <v>27</v>
      </c>
      <c r="C14" s="106"/>
      <c r="D14" s="106">
        <v>35</v>
      </c>
      <c r="E14" s="106">
        <v>35</v>
      </c>
      <c r="F14" s="125">
        <f t="shared" si="0"/>
        <v>70</v>
      </c>
      <c r="G14" s="108"/>
      <c r="H14" s="59"/>
      <c r="I14" s="59"/>
    </row>
    <row r="15" spans="1:9" s="23" customFormat="1" ht="24" customHeight="1">
      <c r="A15" s="102">
        <v>4</v>
      </c>
      <c r="B15" s="103" t="s">
        <v>59</v>
      </c>
      <c r="C15" s="102"/>
      <c r="D15" s="102">
        <v>25</v>
      </c>
      <c r="E15" s="102">
        <v>25</v>
      </c>
      <c r="F15" s="125">
        <f t="shared" si="0"/>
        <v>50</v>
      </c>
      <c r="G15" s="108"/>
      <c r="H15" s="59"/>
      <c r="I15" s="95"/>
    </row>
    <row r="16" spans="1:10" s="23" customFormat="1" ht="24" customHeight="1">
      <c r="A16" s="106">
        <v>5</v>
      </c>
      <c r="B16" s="107" t="s">
        <v>60</v>
      </c>
      <c r="C16" s="106"/>
      <c r="D16" s="106">
        <v>25</v>
      </c>
      <c r="E16" s="106"/>
      <c r="F16" s="125">
        <f t="shared" si="0"/>
        <v>25</v>
      </c>
      <c r="G16" s="108"/>
      <c r="H16" s="59"/>
      <c r="I16" s="60"/>
      <c r="J16" s="59"/>
    </row>
    <row r="17" spans="1:10" s="23" customFormat="1" ht="24" customHeight="1">
      <c r="A17" s="102">
        <v>6</v>
      </c>
      <c r="B17" s="103" t="s">
        <v>61</v>
      </c>
      <c r="C17" s="102"/>
      <c r="D17" s="102">
        <v>35</v>
      </c>
      <c r="E17" s="102">
        <v>35</v>
      </c>
      <c r="F17" s="125">
        <f t="shared" si="0"/>
        <v>70</v>
      </c>
      <c r="G17" s="108"/>
      <c r="H17" s="59"/>
      <c r="I17" s="61"/>
      <c r="J17" s="59"/>
    </row>
    <row r="18" spans="1:10" s="23" customFormat="1" ht="24" customHeight="1">
      <c r="A18" s="106">
        <v>7</v>
      </c>
      <c r="B18" s="107" t="s">
        <v>67</v>
      </c>
      <c r="C18" s="106"/>
      <c r="D18" s="106"/>
      <c r="E18" s="106">
        <v>650</v>
      </c>
      <c r="F18" s="125">
        <f t="shared" si="0"/>
        <v>650</v>
      </c>
      <c r="G18" s="109"/>
      <c r="H18" s="59"/>
      <c r="I18" s="60"/>
      <c r="J18" s="59"/>
    </row>
    <row r="19" spans="1:10" s="26" customFormat="1" ht="24" customHeight="1">
      <c r="A19" s="101" t="s">
        <v>2</v>
      </c>
      <c r="B19" s="124" t="s">
        <v>54</v>
      </c>
      <c r="C19" s="101">
        <f>SUM(C20:C25)</f>
        <v>70</v>
      </c>
      <c r="D19" s="101">
        <f>SUM(D20:D25)</f>
        <v>105</v>
      </c>
      <c r="E19" s="101">
        <f>SUM(E20:E25)</f>
        <v>220</v>
      </c>
      <c r="F19" s="101">
        <f>SUM(F20:F25)</f>
        <v>395</v>
      </c>
      <c r="G19" s="101"/>
      <c r="H19" s="62"/>
      <c r="I19" s="61"/>
      <c r="J19" s="62"/>
    </row>
    <row r="20" spans="1:10" s="23" customFormat="1" ht="24" customHeight="1">
      <c r="A20" s="102">
        <v>1</v>
      </c>
      <c r="B20" s="105" t="s">
        <v>14</v>
      </c>
      <c r="C20" s="102">
        <v>35</v>
      </c>
      <c r="D20" s="102">
        <v>35</v>
      </c>
      <c r="E20" s="102">
        <v>50</v>
      </c>
      <c r="F20" s="125">
        <f t="shared" si="0"/>
        <v>120</v>
      </c>
      <c r="G20" s="104"/>
      <c r="H20" s="59"/>
      <c r="I20" s="96"/>
      <c r="J20" s="59"/>
    </row>
    <row r="21" spans="1:9" s="23" customFormat="1" ht="24" customHeight="1">
      <c r="A21" s="106">
        <v>2</v>
      </c>
      <c r="B21" s="110" t="s">
        <v>58</v>
      </c>
      <c r="C21" s="106"/>
      <c r="D21" s="106">
        <v>35</v>
      </c>
      <c r="E21" s="106"/>
      <c r="F21" s="125">
        <f t="shared" si="0"/>
        <v>35</v>
      </c>
      <c r="G21" s="108"/>
      <c r="H21" s="59"/>
      <c r="I21" s="59"/>
    </row>
    <row r="22" spans="1:9" s="23" customFormat="1" ht="24" customHeight="1">
      <c r="A22" s="106">
        <v>3</v>
      </c>
      <c r="B22" s="110" t="s">
        <v>45</v>
      </c>
      <c r="C22" s="106">
        <v>35</v>
      </c>
      <c r="D22" s="106">
        <v>35</v>
      </c>
      <c r="E22" s="106">
        <v>35</v>
      </c>
      <c r="F22" s="125">
        <f t="shared" si="0"/>
        <v>105</v>
      </c>
      <c r="G22" s="108"/>
      <c r="H22" s="59"/>
      <c r="I22" s="59"/>
    </row>
    <row r="23" spans="1:9" s="23" customFormat="1" ht="24" customHeight="1">
      <c r="A23" s="106">
        <v>4</v>
      </c>
      <c r="B23" s="110" t="s">
        <v>63</v>
      </c>
      <c r="C23" s="106"/>
      <c r="D23" s="106"/>
      <c r="E23" s="106">
        <v>35</v>
      </c>
      <c r="F23" s="125">
        <f t="shared" si="0"/>
        <v>35</v>
      </c>
      <c r="G23" s="108"/>
      <c r="H23" s="59"/>
      <c r="I23" s="59"/>
    </row>
    <row r="24" spans="1:9" s="23" customFormat="1" ht="24" customHeight="1">
      <c r="A24" s="111">
        <v>5</v>
      </c>
      <c r="B24" s="112" t="s">
        <v>64</v>
      </c>
      <c r="C24" s="111"/>
      <c r="D24" s="111"/>
      <c r="E24" s="111">
        <v>50</v>
      </c>
      <c r="F24" s="125">
        <f t="shared" si="0"/>
        <v>50</v>
      </c>
      <c r="G24" s="113"/>
      <c r="H24" s="59"/>
      <c r="I24" s="59"/>
    </row>
    <row r="25" spans="1:9" s="23" customFormat="1" ht="24" customHeight="1">
      <c r="A25" s="114">
        <v>6</v>
      </c>
      <c r="B25" s="115" t="s">
        <v>65</v>
      </c>
      <c r="C25" s="114"/>
      <c r="D25" s="114"/>
      <c r="E25" s="114">
        <v>50</v>
      </c>
      <c r="F25" s="125">
        <f t="shared" si="0"/>
        <v>50</v>
      </c>
      <c r="G25" s="116"/>
      <c r="H25" s="59"/>
      <c r="I25" s="59"/>
    </row>
    <row r="26" spans="1:9" s="26" customFormat="1" ht="24" customHeight="1">
      <c r="A26" s="101" t="s">
        <v>53</v>
      </c>
      <c r="B26" s="124" t="s">
        <v>52</v>
      </c>
      <c r="C26" s="101">
        <f>SUM(C27:C28)</f>
        <v>70</v>
      </c>
      <c r="D26" s="101">
        <f>SUM(D27:D28)</f>
        <v>35</v>
      </c>
      <c r="E26" s="101">
        <f>SUM(E27:E28)</f>
        <v>50</v>
      </c>
      <c r="F26" s="101">
        <f>SUM(F27:F28)</f>
        <v>155</v>
      </c>
      <c r="G26" s="101"/>
      <c r="H26" s="62"/>
      <c r="I26" s="62"/>
    </row>
    <row r="27" spans="1:8" s="23" customFormat="1" ht="24" customHeight="1">
      <c r="A27" s="102">
        <v>1</v>
      </c>
      <c r="B27" s="105" t="s">
        <v>13</v>
      </c>
      <c r="C27" s="102">
        <v>70</v>
      </c>
      <c r="D27" s="102">
        <v>35</v>
      </c>
      <c r="E27" s="102"/>
      <c r="F27" s="125">
        <f>SUM(C27:E27)</f>
        <v>105</v>
      </c>
      <c r="G27" s="117"/>
      <c r="H27" s="67"/>
    </row>
    <row r="28" spans="1:8" s="23" customFormat="1" ht="24" customHeight="1">
      <c r="A28" s="118">
        <v>2</v>
      </c>
      <c r="B28" s="119" t="s">
        <v>66</v>
      </c>
      <c r="C28" s="118"/>
      <c r="D28" s="118"/>
      <c r="E28" s="118">
        <v>50</v>
      </c>
      <c r="F28" s="125">
        <f>SUM(C28:E28)</f>
        <v>50</v>
      </c>
      <c r="G28" s="120"/>
      <c r="H28" s="67"/>
    </row>
    <row r="29" spans="1:7" s="23" customFormat="1" ht="24" customHeight="1">
      <c r="A29" s="121"/>
      <c r="B29" s="121"/>
      <c r="C29" s="123">
        <f>+C5+C11+C19+C26</f>
        <v>285</v>
      </c>
      <c r="D29" s="123">
        <f>+D5+D11+D19+D26</f>
        <v>520</v>
      </c>
      <c r="E29" s="123">
        <f>+E5+E11+E19+E26</f>
        <v>1250</v>
      </c>
      <c r="F29" s="123">
        <f>+F5+F11+F19+F26</f>
        <v>2055</v>
      </c>
      <c r="G29" s="122"/>
    </row>
    <row r="30" spans="1:7" s="33" customFormat="1" ht="18.75">
      <c r="A30" s="32"/>
      <c r="B30" s="32"/>
      <c r="C30" s="32"/>
      <c r="D30" s="32"/>
      <c r="E30" s="32"/>
      <c r="F30" s="32"/>
      <c r="G30" s="9"/>
    </row>
  </sheetData>
  <sheetProtection/>
  <mergeCells count="6">
    <mergeCell ref="C3:E3"/>
    <mergeCell ref="A3:A4"/>
    <mergeCell ref="B3:B4"/>
    <mergeCell ref="F3:F4"/>
    <mergeCell ref="G3:G4"/>
    <mergeCell ref="A1:G1"/>
  </mergeCells>
  <printOptions/>
  <pageMargins left="0.65" right="0.18" top="0.56" bottom="0.53" header="0.5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E49" sqref="E49:G49"/>
    </sheetView>
  </sheetViews>
  <sheetFormatPr defaultColWidth="8.796875" defaultRowHeight="15"/>
  <cols>
    <col min="1" max="1" width="5.19921875" style="1" customWidth="1"/>
    <col min="2" max="2" width="15.69921875" style="2" customWidth="1"/>
    <col min="3" max="3" width="9.59765625" style="35" customWidth="1"/>
    <col min="4" max="4" width="17.09765625" style="0" customWidth="1"/>
    <col min="5" max="5" width="10.19921875" style="0" customWidth="1"/>
    <col min="6" max="7" width="10.09765625" style="12" customWidth="1"/>
    <col min="8" max="8" width="9.69921875" style="15" hidden="1" customWidth="1"/>
    <col min="9" max="9" width="10.19921875" style="0" customWidth="1"/>
  </cols>
  <sheetData>
    <row r="1" spans="1:11" s="4" customFormat="1" ht="19.5" customHeight="1">
      <c r="A1" s="164" t="s">
        <v>32</v>
      </c>
      <c r="B1" s="164"/>
      <c r="C1" s="164"/>
      <c r="D1" s="51" t="s">
        <v>34</v>
      </c>
      <c r="E1" s="94"/>
      <c r="F1" s="51"/>
      <c r="G1" s="51"/>
      <c r="H1" s="51"/>
      <c r="I1" s="51"/>
      <c r="J1" s="3"/>
      <c r="K1" s="3"/>
    </row>
    <row r="2" spans="1:11" ht="21.75" customHeight="1">
      <c r="A2" s="51" t="s">
        <v>3</v>
      </c>
      <c r="B2" s="11"/>
      <c r="C2" s="18"/>
      <c r="D2" s="10"/>
      <c r="E2" s="8" t="s">
        <v>35</v>
      </c>
      <c r="F2" s="8"/>
      <c r="G2" s="8"/>
      <c r="H2" s="8"/>
      <c r="I2" s="8"/>
      <c r="J2" s="7"/>
      <c r="K2" s="7"/>
    </row>
    <row r="3" spans="1:11" ht="27" customHeight="1">
      <c r="A3" s="168" t="s">
        <v>68</v>
      </c>
      <c r="B3" s="168"/>
      <c r="C3" s="168"/>
      <c r="D3" s="78"/>
      <c r="E3" s="163" t="s">
        <v>128</v>
      </c>
      <c r="F3" s="163"/>
      <c r="G3" s="163"/>
      <c r="H3" s="163"/>
      <c r="I3" s="163"/>
      <c r="J3" s="6"/>
      <c r="K3" s="6"/>
    </row>
    <row r="4" spans="1:11" ht="15" customHeight="1">
      <c r="A4" s="78"/>
      <c r="B4" s="50"/>
      <c r="C4" s="78"/>
      <c r="D4" s="78"/>
      <c r="E4" s="79"/>
      <c r="F4" s="80"/>
      <c r="G4" s="80"/>
      <c r="H4" s="81"/>
      <c r="I4" s="82"/>
      <c r="J4" s="5"/>
      <c r="K4" s="5"/>
    </row>
    <row r="5" spans="1:11" ht="21" customHeight="1">
      <c r="A5" s="162" t="s">
        <v>69</v>
      </c>
      <c r="B5" s="162"/>
      <c r="C5" s="162"/>
      <c r="D5" s="162"/>
      <c r="E5" s="162"/>
      <c r="F5" s="162"/>
      <c r="G5" s="162"/>
      <c r="H5" s="162"/>
      <c r="I5" s="162"/>
      <c r="J5" s="8"/>
      <c r="K5" s="8"/>
    </row>
    <row r="6" ht="16.5" customHeight="1"/>
    <row r="7" spans="1:9" s="34" customFormat="1" ht="43.5" customHeight="1">
      <c r="A7" s="19" t="s">
        <v>36</v>
      </c>
      <c r="B7" s="19" t="s">
        <v>9</v>
      </c>
      <c r="C7" s="20" t="s">
        <v>7</v>
      </c>
      <c r="D7" s="20" t="s">
        <v>37</v>
      </c>
      <c r="E7" s="19" t="s">
        <v>8</v>
      </c>
      <c r="F7" s="21" t="s">
        <v>4</v>
      </c>
      <c r="G7" s="21" t="s">
        <v>5</v>
      </c>
      <c r="H7" s="22" t="s">
        <v>29</v>
      </c>
      <c r="I7" s="19" t="s">
        <v>6</v>
      </c>
    </row>
    <row r="8" spans="1:12" s="23" customFormat="1" ht="24" customHeight="1" hidden="1">
      <c r="A8" s="24" t="s">
        <v>26</v>
      </c>
      <c r="B8" s="165" t="s">
        <v>39</v>
      </c>
      <c r="C8" s="166"/>
      <c r="D8" s="166"/>
      <c r="E8" s="166"/>
      <c r="F8" s="166"/>
      <c r="G8" s="166"/>
      <c r="H8" s="166"/>
      <c r="I8" s="167"/>
      <c r="L8" s="23">
        <v>100</v>
      </c>
    </row>
    <row r="9" spans="1:9" s="23" customFormat="1" ht="25.5" customHeight="1">
      <c r="A9" s="19" t="s">
        <v>0</v>
      </c>
      <c r="B9" s="83" t="s">
        <v>15</v>
      </c>
      <c r="C9" s="84">
        <f>SUM(C10:C13)</f>
        <v>100</v>
      </c>
      <c r="D9" s="84"/>
      <c r="E9" s="19"/>
      <c r="F9" s="21"/>
      <c r="G9" s="21"/>
      <c r="H9" s="22"/>
      <c r="I9" s="19"/>
    </row>
    <row r="10" spans="1:11" s="23" customFormat="1" ht="25.5" customHeight="1">
      <c r="A10" s="38">
        <v>1</v>
      </c>
      <c r="B10" s="57" t="s">
        <v>70</v>
      </c>
      <c r="C10" s="85">
        <v>35</v>
      </c>
      <c r="D10" s="57" t="s">
        <v>11</v>
      </c>
      <c r="E10" s="38" t="s">
        <v>15</v>
      </c>
      <c r="F10" s="52" t="s">
        <v>78</v>
      </c>
      <c r="G10" s="52" t="s">
        <v>118</v>
      </c>
      <c r="H10" s="40">
        <v>9</v>
      </c>
      <c r="I10" s="39"/>
      <c r="J10" s="59"/>
      <c r="K10" s="59"/>
    </row>
    <row r="11" spans="1:11" s="23" customFormat="1" ht="25.5" customHeight="1">
      <c r="A11" s="38">
        <v>2</v>
      </c>
      <c r="B11" s="57" t="s">
        <v>71</v>
      </c>
      <c r="C11" s="85">
        <v>35</v>
      </c>
      <c r="D11" s="57" t="s">
        <v>12</v>
      </c>
      <c r="E11" s="85" t="s">
        <v>15</v>
      </c>
      <c r="F11" s="52" t="s">
        <v>78</v>
      </c>
      <c r="G11" s="52" t="s">
        <v>118</v>
      </c>
      <c r="H11" s="40"/>
      <c r="I11" s="39"/>
      <c r="J11" s="59"/>
      <c r="K11" s="59"/>
    </row>
    <row r="12" spans="1:11" s="23" customFormat="1" ht="25.5" customHeight="1">
      <c r="A12" s="38">
        <v>3</v>
      </c>
      <c r="B12" s="57" t="s">
        <v>72</v>
      </c>
      <c r="C12" s="85">
        <v>15</v>
      </c>
      <c r="D12" s="57" t="s">
        <v>14</v>
      </c>
      <c r="E12" s="85" t="s">
        <v>15</v>
      </c>
      <c r="F12" s="52" t="s">
        <v>78</v>
      </c>
      <c r="G12" s="52" t="s">
        <v>118</v>
      </c>
      <c r="H12" s="40"/>
      <c r="I12" s="39"/>
      <c r="J12" s="59"/>
      <c r="K12" s="59"/>
    </row>
    <row r="13" spans="1:11" s="23" customFormat="1" ht="25.5" customHeight="1">
      <c r="A13" s="38">
        <v>4</v>
      </c>
      <c r="B13" s="57" t="s">
        <v>73</v>
      </c>
      <c r="C13" s="85">
        <v>15</v>
      </c>
      <c r="D13" s="57" t="s">
        <v>13</v>
      </c>
      <c r="E13" s="38" t="s">
        <v>15</v>
      </c>
      <c r="F13" s="52" t="s">
        <v>78</v>
      </c>
      <c r="G13" s="52" t="s">
        <v>118</v>
      </c>
      <c r="H13" s="40"/>
      <c r="I13" s="39"/>
      <c r="J13" s="59"/>
      <c r="K13" s="59"/>
    </row>
    <row r="14" spans="1:11" s="23" customFormat="1" ht="25.5" customHeight="1">
      <c r="A14" s="19" t="s">
        <v>1</v>
      </c>
      <c r="B14" s="31" t="s">
        <v>16</v>
      </c>
      <c r="C14" s="84">
        <f>SUM(C15:C25)</f>
        <v>350</v>
      </c>
      <c r="D14" s="84"/>
      <c r="E14" s="30"/>
      <c r="F14" s="53"/>
      <c r="G14" s="53"/>
      <c r="H14" s="25"/>
      <c r="I14" s="19"/>
      <c r="J14" s="59"/>
      <c r="K14" s="59"/>
    </row>
    <row r="15" spans="1:11" s="67" customFormat="1" ht="25.5" customHeight="1">
      <c r="A15" s="65">
        <v>1</v>
      </c>
      <c r="B15" s="64" t="s">
        <v>74</v>
      </c>
      <c r="C15" s="126">
        <v>35</v>
      </c>
      <c r="D15" s="64" t="s">
        <v>11</v>
      </c>
      <c r="E15" s="65" t="s">
        <v>16</v>
      </c>
      <c r="F15" s="58" t="s">
        <v>78</v>
      </c>
      <c r="G15" s="58" t="s">
        <v>79</v>
      </c>
      <c r="H15" s="127">
        <v>9</v>
      </c>
      <c r="I15" s="128"/>
      <c r="J15" s="129"/>
      <c r="K15" s="129"/>
    </row>
    <row r="16" spans="1:11" s="67" customFormat="1" ht="25.5" customHeight="1">
      <c r="A16" s="65">
        <v>2</v>
      </c>
      <c r="B16" s="64" t="s">
        <v>75</v>
      </c>
      <c r="C16" s="126">
        <v>40</v>
      </c>
      <c r="D16" s="64" t="s">
        <v>11</v>
      </c>
      <c r="E16" s="65" t="s">
        <v>16</v>
      </c>
      <c r="F16" s="58" t="s">
        <v>80</v>
      </c>
      <c r="G16" s="58" t="s">
        <v>81</v>
      </c>
      <c r="H16" s="127">
        <v>4.5</v>
      </c>
      <c r="I16" s="128"/>
      <c r="J16" s="129"/>
      <c r="K16" s="129"/>
    </row>
    <row r="17" spans="1:11" s="67" customFormat="1" ht="25.5" customHeight="1">
      <c r="A17" s="69">
        <v>3</v>
      </c>
      <c r="B17" s="68" t="s">
        <v>76</v>
      </c>
      <c r="C17" s="97">
        <v>35</v>
      </c>
      <c r="D17" s="68" t="s">
        <v>12</v>
      </c>
      <c r="E17" s="69" t="s">
        <v>16</v>
      </c>
      <c r="F17" s="71" t="s">
        <v>78</v>
      </c>
      <c r="G17" s="71" t="s">
        <v>79</v>
      </c>
      <c r="H17" s="98">
        <v>9</v>
      </c>
      <c r="I17" s="99"/>
      <c r="J17" s="129"/>
      <c r="K17" s="129"/>
    </row>
    <row r="18" spans="1:11" s="67" customFormat="1" ht="25.5" customHeight="1">
      <c r="A18" s="65">
        <v>4</v>
      </c>
      <c r="B18" s="68" t="s">
        <v>77</v>
      </c>
      <c r="C18" s="97">
        <v>40</v>
      </c>
      <c r="D18" s="68" t="s">
        <v>12</v>
      </c>
      <c r="E18" s="69" t="s">
        <v>16</v>
      </c>
      <c r="F18" s="58" t="s">
        <v>80</v>
      </c>
      <c r="G18" s="58" t="s">
        <v>81</v>
      </c>
      <c r="H18" s="98">
        <v>4.5</v>
      </c>
      <c r="I18" s="99"/>
      <c r="J18" s="129"/>
      <c r="K18" s="130"/>
    </row>
    <row r="19" spans="1:12" s="67" customFormat="1" ht="25.5" customHeight="1">
      <c r="A19" s="69">
        <v>5</v>
      </c>
      <c r="B19" s="68" t="s">
        <v>83</v>
      </c>
      <c r="C19" s="97">
        <v>40</v>
      </c>
      <c r="D19" s="68" t="s">
        <v>28</v>
      </c>
      <c r="E19" s="69" t="s">
        <v>16</v>
      </c>
      <c r="F19" s="71" t="s">
        <v>82</v>
      </c>
      <c r="G19" s="71" t="s">
        <v>127</v>
      </c>
      <c r="H19" s="98"/>
      <c r="I19" s="99"/>
      <c r="J19" s="129"/>
      <c r="K19" s="131"/>
      <c r="L19" s="129"/>
    </row>
    <row r="20" spans="1:12" s="67" customFormat="1" ht="25.5" customHeight="1">
      <c r="A20" s="65">
        <v>6</v>
      </c>
      <c r="B20" s="68" t="s">
        <v>84</v>
      </c>
      <c r="C20" s="97">
        <v>40</v>
      </c>
      <c r="D20" s="68" t="s">
        <v>28</v>
      </c>
      <c r="E20" s="97" t="s">
        <v>16</v>
      </c>
      <c r="F20" s="58" t="s">
        <v>80</v>
      </c>
      <c r="G20" s="71" t="s">
        <v>92</v>
      </c>
      <c r="H20" s="98"/>
      <c r="I20" s="99"/>
      <c r="J20" s="129"/>
      <c r="K20" s="132"/>
      <c r="L20" s="129"/>
    </row>
    <row r="21" spans="1:12" s="67" customFormat="1" ht="25.5" customHeight="1">
      <c r="A21" s="69">
        <v>7</v>
      </c>
      <c r="B21" s="68" t="s">
        <v>85</v>
      </c>
      <c r="C21" s="97">
        <v>20</v>
      </c>
      <c r="D21" s="68" t="s">
        <v>14</v>
      </c>
      <c r="E21" s="69" t="s">
        <v>16</v>
      </c>
      <c r="F21" s="71" t="s">
        <v>82</v>
      </c>
      <c r="G21" s="71" t="s">
        <v>86</v>
      </c>
      <c r="H21" s="98"/>
      <c r="I21" s="99"/>
      <c r="J21" s="129"/>
      <c r="K21" s="131"/>
      <c r="L21" s="129"/>
    </row>
    <row r="22" spans="1:12" s="67" customFormat="1" ht="25.5" customHeight="1">
      <c r="A22" s="65">
        <v>8</v>
      </c>
      <c r="B22" s="68" t="s">
        <v>87</v>
      </c>
      <c r="C22" s="97">
        <v>30</v>
      </c>
      <c r="D22" s="68" t="s">
        <v>14</v>
      </c>
      <c r="E22" s="69" t="s">
        <v>16</v>
      </c>
      <c r="F22" s="71" t="s">
        <v>80</v>
      </c>
      <c r="G22" s="71" t="s">
        <v>88</v>
      </c>
      <c r="H22" s="98">
        <v>9</v>
      </c>
      <c r="I22" s="99"/>
      <c r="J22" s="129"/>
      <c r="K22" s="131"/>
      <c r="L22" s="129"/>
    </row>
    <row r="23" spans="1:12" s="67" customFormat="1" ht="25.5" customHeight="1">
      <c r="A23" s="69">
        <v>9</v>
      </c>
      <c r="B23" s="68" t="s">
        <v>89</v>
      </c>
      <c r="C23" s="97">
        <v>20</v>
      </c>
      <c r="D23" s="68" t="s">
        <v>45</v>
      </c>
      <c r="E23" s="69" t="s">
        <v>16</v>
      </c>
      <c r="F23" s="71" t="s">
        <v>82</v>
      </c>
      <c r="G23" s="71" t="s">
        <v>86</v>
      </c>
      <c r="H23" s="98"/>
      <c r="I23" s="99"/>
      <c r="J23" s="129"/>
      <c r="K23" s="131"/>
      <c r="L23" s="129"/>
    </row>
    <row r="24" spans="1:12" s="67" customFormat="1" ht="25.5" customHeight="1">
      <c r="A24" s="65">
        <v>10</v>
      </c>
      <c r="B24" s="68" t="s">
        <v>90</v>
      </c>
      <c r="C24" s="97">
        <v>25</v>
      </c>
      <c r="D24" s="68" t="s">
        <v>13</v>
      </c>
      <c r="E24" s="69" t="s">
        <v>16</v>
      </c>
      <c r="F24" s="71" t="s">
        <v>82</v>
      </c>
      <c r="G24" s="71" t="s">
        <v>86</v>
      </c>
      <c r="H24" s="98"/>
      <c r="I24" s="99"/>
      <c r="J24" s="129"/>
      <c r="K24" s="131"/>
      <c r="L24" s="129"/>
    </row>
    <row r="25" spans="1:12" s="67" customFormat="1" ht="25.5" customHeight="1">
      <c r="A25" s="69">
        <v>11</v>
      </c>
      <c r="B25" s="68" t="s">
        <v>91</v>
      </c>
      <c r="C25" s="97">
        <v>25</v>
      </c>
      <c r="D25" s="68" t="s">
        <v>13</v>
      </c>
      <c r="E25" s="69" t="s">
        <v>16</v>
      </c>
      <c r="F25" s="71" t="s">
        <v>80</v>
      </c>
      <c r="G25" s="71" t="s">
        <v>88</v>
      </c>
      <c r="H25" s="98">
        <v>9</v>
      </c>
      <c r="I25" s="99"/>
      <c r="J25" s="129"/>
      <c r="K25" s="132"/>
      <c r="L25" s="129"/>
    </row>
    <row r="26" spans="1:12" s="26" customFormat="1" ht="25.5" customHeight="1">
      <c r="A26" s="19" t="s">
        <v>2</v>
      </c>
      <c r="B26" s="31" t="s">
        <v>17</v>
      </c>
      <c r="C26" s="84">
        <f>C27+C33</f>
        <v>550</v>
      </c>
      <c r="D26" s="83"/>
      <c r="E26" s="19"/>
      <c r="F26" s="53"/>
      <c r="G26" s="53"/>
      <c r="H26" s="22"/>
      <c r="I26" s="19"/>
      <c r="J26" s="62"/>
      <c r="K26" s="61"/>
      <c r="L26" s="62"/>
    </row>
    <row r="27" spans="1:12" s="29" customFormat="1" ht="25.5" customHeight="1">
      <c r="A27" s="27" t="s">
        <v>20</v>
      </c>
      <c r="B27" s="87" t="s">
        <v>18</v>
      </c>
      <c r="C27" s="88">
        <f>SUM(C28:C32)</f>
        <v>120</v>
      </c>
      <c r="D27" s="87"/>
      <c r="E27" s="27"/>
      <c r="F27" s="55"/>
      <c r="G27" s="55"/>
      <c r="H27" s="28"/>
      <c r="I27" s="27"/>
      <c r="J27" s="63"/>
      <c r="K27" s="61"/>
      <c r="L27" s="63"/>
    </row>
    <row r="28" spans="1:12" s="23" customFormat="1" ht="25.5" customHeight="1">
      <c r="A28" s="138">
        <v>1</v>
      </c>
      <c r="B28" s="139" t="s">
        <v>93</v>
      </c>
      <c r="C28" s="140">
        <v>25</v>
      </c>
      <c r="D28" s="139" t="s">
        <v>11</v>
      </c>
      <c r="E28" s="138" t="s">
        <v>17</v>
      </c>
      <c r="F28" s="141" t="s">
        <v>78</v>
      </c>
      <c r="G28" s="141" t="s">
        <v>131</v>
      </c>
      <c r="H28" s="142">
        <v>3</v>
      </c>
      <c r="I28" s="143"/>
      <c r="J28" s="59"/>
      <c r="K28" s="96"/>
      <c r="L28" s="59"/>
    </row>
    <row r="29" spans="1:11" s="23" customFormat="1" ht="25.5" customHeight="1">
      <c r="A29" s="43">
        <v>2</v>
      </c>
      <c r="B29" s="44" t="s">
        <v>94</v>
      </c>
      <c r="C29" s="86">
        <v>25</v>
      </c>
      <c r="D29" s="44" t="s">
        <v>12</v>
      </c>
      <c r="E29" s="43" t="s">
        <v>17</v>
      </c>
      <c r="F29" s="54" t="s">
        <v>78</v>
      </c>
      <c r="G29" s="52" t="s">
        <v>95</v>
      </c>
      <c r="H29" s="37">
        <v>3</v>
      </c>
      <c r="I29" s="36"/>
      <c r="J29" s="59"/>
      <c r="K29" s="59"/>
    </row>
    <row r="30" spans="1:11" s="23" customFormat="1" ht="25.5" customHeight="1">
      <c r="A30" s="43">
        <v>3</v>
      </c>
      <c r="B30" s="44" t="s">
        <v>119</v>
      </c>
      <c r="C30" s="86">
        <v>25</v>
      </c>
      <c r="D30" s="44" t="s">
        <v>14</v>
      </c>
      <c r="E30" s="86" t="s">
        <v>17</v>
      </c>
      <c r="F30" s="54" t="s">
        <v>78</v>
      </c>
      <c r="G30" s="52" t="s">
        <v>95</v>
      </c>
      <c r="H30" s="37"/>
      <c r="I30" s="36"/>
      <c r="J30" s="59"/>
      <c r="K30" s="59"/>
    </row>
    <row r="31" spans="1:11" s="23" customFormat="1" ht="25.5" customHeight="1">
      <c r="A31" s="43">
        <v>4</v>
      </c>
      <c r="B31" s="44" t="s">
        <v>120</v>
      </c>
      <c r="C31" s="86">
        <v>25</v>
      </c>
      <c r="D31" s="44" t="s">
        <v>28</v>
      </c>
      <c r="E31" s="43" t="s">
        <v>17</v>
      </c>
      <c r="F31" s="54" t="s">
        <v>78</v>
      </c>
      <c r="G31" s="52" t="s">
        <v>95</v>
      </c>
      <c r="H31" s="37">
        <v>3</v>
      </c>
      <c r="I31" s="36"/>
      <c r="J31" s="59"/>
      <c r="K31" s="59"/>
    </row>
    <row r="32" spans="1:11" s="23" customFormat="1" ht="25.5" customHeight="1">
      <c r="A32" s="144">
        <v>5</v>
      </c>
      <c r="B32" s="145" t="s">
        <v>121</v>
      </c>
      <c r="C32" s="146">
        <v>20</v>
      </c>
      <c r="D32" s="145" t="s">
        <v>27</v>
      </c>
      <c r="E32" s="144" t="s">
        <v>17</v>
      </c>
      <c r="F32" s="147" t="s">
        <v>78</v>
      </c>
      <c r="G32" s="148" t="s">
        <v>95</v>
      </c>
      <c r="H32" s="149">
        <v>3</v>
      </c>
      <c r="I32" s="150"/>
      <c r="J32" s="59"/>
      <c r="K32" s="59"/>
    </row>
    <row r="33" spans="1:9" s="29" customFormat="1" ht="25.5" customHeight="1">
      <c r="A33" s="27" t="s">
        <v>21</v>
      </c>
      <c r="B33" s="87" t="s">
        <v>19</v>
      </c>
      <c r="C33" s="84">
        <f>C34+C41</f>
        <v>430</v>
      </c>
      <c r="D33" s="87"/>
      <c r="E33" s="27"/>
      <c r="F33" s="55"/>
      <c r="G33" s="55"/>
      <c r="H33" s="28"/>
      <c r="I33" s="27"/>
    </row>
    <row r="34" spans="1:9" s="49" customFormat="1" ht="25.5" customHeight="1">
      <c r="A34" s="45" t="s">
        <v>22</v>
      </c>
      <c r="B34" s="46" t="s">
        <v>23</v>
      </c>
      <c r="C34" s="45">
        <f>SUM(C35:C40)</f>
        <v>200</v>
      </c>
      <c r="D34" s="45"/>
      <c r="E34" s="47"/>
      <c r="F34" s="56"/>
      <c r="G34" s="56"/>
      <c r="H34" s="48"/>
      <c r="I34" s="45"/>
    </row>
    <row r="35" spans="1:10" s="23" customFormat="1" ht="25.5" customHeight="1">
      <c r="A35" s="38">
        <v>1</v>
      </c>
      <c r="B35" s="64" t="s">
        <v>40</v>
      </c>
      <c r="C35" s="65">
        <v>35</v>
      </c>
      <c r="D35" s="66" t="s">
        <v>10</v>
      </c>
      <c r="E35" s="65" t="s">
        <v>17</v>
      </c>
      <c r="F35" s="58" t="s">
        <v>96</v>
      </c>
      <c r="G35" s="58" t="s">
        <v>133</v>
      </c>
      <c r="H35" s="89">
        <v>3</v>
      </c>
      <c r="I35" s="66"/>
      <c r="J35" s="67"/>
    </row>
    <row r="36" spans="1:9" s="23" customFormat="1" ht="25.5" customHeight="1">
      <c r="A36" s="43">
        <v>2</v>
      </c>
      <c r="B36" s="68" t="s">
        <v>41</v>
      </c>
      <c r="C36" s="69">
        <v>35</v>
      </c>
      <c r="D36" s="70" t="s">
        <v>10</v>
      </c>
      <c r="E36" s="69" t="s">
        <v>17</v>
      </c>
      <c r="F36" s="71" t="s">
        <v>97</v>
      </c>
      <c r="G36" s="71" t="s">
        <v>98</v>
      </c>
      <c r="H36" s="90">
        <v>3</v>
      </c>
      <c r="I36" s="70"/>
    </row>
    <row r="37" spans="1:9" s="23" customFormat="1" ht="25.5" customHeight="1">
      <c r="A37" s="43">
        <v>3</v>
      </c>
      <c r="B37" s="68" t="s">
        <v>42</v>
      </c>
      <c r="C37" s="69">
        <v>35</v>
      </c>
      <c r="D37" s="70" t="s">
        <v>10</v>
      </c>
      <c r="E37" s="69" t="s">
        <v>17</v>
      </c>
      <c r="F37" s="71" t="s">
        <v>99</v>
      </c>
      <c r="G37" s="71" t="s">
        <v>100</v>
      </c>
      <c r="H37" s="90">
        <v>3</v>
      </c>
      <c r="I37" s="70"/>
    </row>
    <row r="38" spans="1:9" s="23" customFormat="1" ht="25.5" customHeight="1">
      <c r="A38" s="43">
        <v>4</v>
      </c>
      <c r="B38" s="68" t="s">
        <v>43</v>
      </c>
      <c r="C38" s="69">
        <v>35</v>
      </c>
      <c r="D38" s="70" t="s">
        <v>10</v>
      </c>
      <c r="E38" s="69" t="s">
        <v>17</v>
      </c>
      <c r="F38" s="71" t="s">
        <v>101</v>
      </c>
      <c r="G38" s="71" t="s">
        <v>102</v>
      </c>
      <c r="H38" s="90">
        <v>3</v>
      </c>
      <c r="I38" s="70"/>
    </row>
    <row r="39" spans="1:9" s="23" customFormat="1" ht="25.5" customHeight="1">
      <c r="A39" s="43">
        <v>5</v>
      </c>
      <c r="B39" s="68" t="s">
        <v>44</v>
      </c>
      <c r="C39" s="69">
        <v>30</v>
      </c>
      <c r="D39" s="70" t="s">
        <v>10</v>
      </c>
      <c r="E39" s="69" t="s">
        <v>17</v>
      </c>
      <c r="F39" s="71" t="s">
        <v>103</v>
      </c>
      <c r="G39" s="71" t="s">
        <v>104</v>
      </c>
      <c r="H39" s="90">
        <v>3</v>
      </c>
      <c r="I39" s="70"/>
    </row>
    <row r="40" spans="1:9" s="23" customFormat="1" ht="25.5" customHeight="1">
      <c r="A40" s="43">
        <v>6</v>
      </c>
      <c r="B40" s="68" t="s">
        <v>107</v>
      </c>
      <c r="C40" s="69">
        <v>30</v>
      </c>
      <c r="D40" s="70" t="s">
        <v>10</v>
      </c>
      <c r="E40" s="69" t="s">
        <v>17</v>
      </c>
      <c r="F40" s="71" t="s">
        <v>105</v>
      </c>
      <c r="G40" s="71" t="s">
        <v>106</v>
      </c>
      <c r="H40" s="90">
        <v>3</v>
      </c>
      <c r="I40" s="70"/>
    </row>
    <row r="41" spans="1:9" s="49" customFormat="1" ht="25.5" customHeight="1">
      <c r="A41" s="45" t="s">
        <v>25</v>
      </c>
      <c r="B41" s="72" t="s">
        <v>24</v>
      </c>
      <c r="C41" s="93">
        <f>SUM(C42:C47)</f>
        <v>230</v>
      </c>
      <c r="D41" s="74"/>
      <c r="E41" s="75"/>
      <c r="F41" s="76"/>
      <c r="G41" s="76"/>
      <c r="H41" s="77"/>
      <c r="I41" s="73"/>
    </row>
    <row r="42" spans="1:9" s="23" customFormat="1" ht="25.5" customHeight="1">
      <c r="A42" s="38">
        <v>1</v>
      </c>
      <c r="B42" s="64" t="s">
        <v>129</v>
      </c>
      <c r="C42" s="65">
        <v>40</v>
      </c>
      <c r="D42" s="66" t="s">
        <v>10</v>
      </c>
      <c r="E42" s="65" t="s">
        <v>17</v>
      </c>
      <c r="F42" s="58" t="s">
        <v>132</v>
      </c>
      <c r="G42" s="58" t="s">
        <v>112</v>
      </c>
      <c r="H42" s="91">
        <v>5</v>
      </c>
      <c r="I42" s="41"/>
    </row>
    <row r="43" spans="1:9" s="23" customFormat="1" ht="25.5" customHeight="1">
      <c r="A43" s="43">
        <v>2</v>
      </c>
      <c r="B43" s="64" t="s">
        <v>130</v>
      </c>
      <c r="C43" s="69">
        <v>40</v>
      </c>
      <c r="D43" s="70" t="s">
        <v>10</v>
      </c>
      <c r="E43" s="69" t="s">
        <v>17</v>
      </c>
      <c r="F43" s="71" t="s">
        <v>113</v>
      </c>
      <c r="G43" s="71" t="s">
        <v>122</v>
      </c>
      <c r="H43" s="92">
        <v>5</v>
      </c>
      <c r="I43" s="42"/>
    </row>
    <row r="44" spans="1:9" s="23" customFormat="1" ht="25.5" customHeight="1">
      <c r="A44" s="43">
        <v>3</v>
      </c>
      <c r="B44" s="64" t="s">
        <v>108</v>
      </c>
      <c r="C44" s="69">
        <v>40</v>
      </c>
      <c r="D44" s="70" t="s">
        <v>10</v>
      </c>
      <c r="E44" s="69" t="s">
        <v>17</v>
      </c>
      <c r="F44" s="71" t="s">
        <v>114</v>
      </c>
      <c r="G44" s="71" t="s">
        <v>123</v>
      </c>
      <c r="H44" s="92">
        <v>5</v>
      </c>
      <c r="I44" s="42"/>
    </row>
    <row r="45" spans="1:9" s="23" customFormat="1" ht="25.5" customHeight="1">
      <c r="A45" s="43">
        <v>4</v>
      </c>
      <c r="B45" s="64" t="s">
        <v>109</v>
      </c>
      <c r="C45" s="69">
        <v>40</v>
      </c>
      <c r="D45" s="70" t="s">
        <v>10</v>
      </c>
      <c r="E45" s="69" t="s">
        <v>17</v>
      </c>
      <c r="F45" s="71" t="s">
        <v>115</v>
      </c>
      <c r="G45" s="71" t="s">
        <v>124</v>
      </c>
      <c r="H45" s="92">
        <v>5</v>
      </c>
      <c r="I45" s="42"/>
    </row>
    <row r="46" spans="1:9" s="23" customFormat="1" ht="25.5" customHeight="1">
      <c r="A46" s="43">
        <v>5</v>
      </c>
      <c r="B46" s="64" t="s">
        <v>110</v>
      </c>
      <c r="C46" s="69">
        <v>40</v>
      </c>
      <c r="D46" s="70" t="s">
        <v>10</v>
      </c>
      <c r="E46" s="69" t="s">
        <v>17</v>
      </c>
      <c r="F46" s="71" t="s">
        <v>116</v>
      </c>
      <c r="G46" s="71" t="s">
        <v>125</v>
      </c>
      <c r="H46" s="92">
        <v>2.5</v>
      </c>
      <c r="I46" s="42"/>
    </row>
    <row r="47" spans="1:9" s="23" customFormat="1" ht="25.5" customHeight="1">
      <c r="A47" s="144">
        <v>6</v>
      </c>
      <c r="B47" s="64" t="s">
        <v>111</v>
      </c>
      <c r="C47" s="69">
        <v>30</v>
      </c>
      <c r="D47" s="133" t="s">
        <v>10</v>
      </c>
      <c r="E47" s="134" t="s">
        <v>17</v>
      </c>
      <c r="F47" s="135" t="s">
        <v>117</v>
      </c>
      <c r="G47" s="135" t="s">
        <v>126</v>
      </c>
      <c r="H47" s="136">
        <v>3.5</v>
      </c>
      <c r="I47" s="137"/>
    </row>
    <row r="48" spans="1:9" s="33" customFormat="1" ht="18.75">
      <c r="A48" s="32"/>
      <c r="B48" s="170"/>
      <c r="C48" s="170"/>
      <c r="D48" s="17"/>
      <c r="E48" s="9"/>
      <c r="F48" s="13"/>
      <c r="G48" s="14"/>
      <c r="H48" s="16"/>
      <c r="I48" s="9"/>
    </row>
    <row r="49" spans="1:6" ht="18.75">
      <c r="A49" s="151" t="s">
        <v>30</v>
      </c>
      <c r="B49" s="152"/>
      <c r="F49" s="14"/>
    </row>
    <row r="50" spans="1:2" ht="15.75">
      <c r="A50" s="153" t="s">
        <v>33</v>
      </c>
      <c r="B50" s="154"/>
    </row>
    <row r="51" spans="1:2" ht="15.75">
      <c r="A51" s="153" t="s">
        <v>38</v>
      </c>
      <c r="B51" s="154"/>
    </row>
    <row r="52" spans="1:2" ht="15.75">
      <c r="A52" s="153" t="s">
        <v>31</v>
      </c>
      <c r="B52" s="154"/>
    </row>
    <row r="53" spans="2:3" ht="19.5">
      <c r="B53" s="169"/>
      <c r="C53" s="169"/>
    </row>
  </sheetData>
  <sheetProtection/>
  <mergeCells count="7">
    <mergeCell ref="E3:I3"/>
    <mergeCell ref="A5:I5"/>
    <mergeCell ref="A1:C1"/>
    <mergeCell ref="B8:I8"/>
    <mergeCell ref="A3:C3"/>
    <mergeCell ref="B53:C53"/>
    <mergeCell ref="B48:C48"/>
  </mergeCells>
  <printOptions/>
  <pageMargins left="0.65" right="0.18" top="0.56" bottom="0.53" header="0.57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</dc:creator>
  <cp:keywords/>
  <dc:description/>
  <cp:lastModifiedBy>CNgheF5</cp:lastModifiedBy>
  <cp:lastPrinted>2021-12-23T01:17:00Z</cp:lastPrinted>
  <dcterms:created xsi:type="dcterms:W3CDTF">2002-01-01T21:32:00Z</dcterms:created>
  <dcterms:modified xsi:type="dcterms:W3CDTF">2021-12-23T04:25:16Z</dcterms:modified>
  <cp:category/>
  <cp:version/>
  <cp:contentType/>
  <cp:contentStatus/>
</cp:coreProperties>
</file>